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mara\Desktop\Közgyűlés 2026\"/>
    </mc:Choice>
  </mc:AlternateContent>
  <xr:revisionPtr revIDLastSave="0" documentId="13_ncr:1_{68B1F9EE-F1C3-43E0-BB60-7BC49EBA76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definedNames>
    <definedName name="_xlnm.Print_Area" localSheetId="0">Munka1!$A$1:$I$86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68" i="1"/>
  <c r="D66" i="1"/>
  <c r="D61" i="1"/>
  <c r="D39" i="1"/>
  <c r="D19" i="1"/>
  <c r="J39" i="1"/>
  <c r="J19" i="1"/>
  <c r="J68" i="1" s="1"/>
  <c r="G19" i="1"/>
  <c r="J66" i="1"/>
  <c r="J61" i="1" l="1"/>
  <c r="G61" i="1"/>
  <c r="G66" i="1"/>
  <c r="G39" i="1"/>
  <c r="J69" i="1" l="1"/>
  <c r="G68" i="1"/>
  <c r="G69" i="1"/>
</calcChain>
</file>

<file path=xl/sharedStrings.xml><?xml version="1.0" encoding="utf-8"?>
<sst xmlns="http://schemas.openxmlformats.org/spreadsheetml/2006/main" count="129" uniqueCount="112">
  <si>
    <t>%</t>
  </si>
  <si>
    <t>1.</t>
  </si>
  <si>
    <t>Pénztár</t>
  </si>
  <si>
    <t>Bank</t>
  </si>
  <si>
    <t>( 1 000 Ft-ban)</t>
  </si>
  <si>
    <t>2.</t>
  </si>
  <si>
    <t>3.</t>
  </si>
  <si>
    <t>Regisztráció díj bevétel</t>
  </si>
  <si>
    <t>4.</t>
  </si>
  <si>
    <t>Igazgatási, szolgáltatási díj bevétel</t>
  </si>
  <si>
    <t>5.</t>
  </si>
  <si>
    <t>Fegyelmi eljárási bevétel</t>
  </si>
  <si>
    <t>6.</t>
  </si>
  <si>
    <t>Továbbképzési bevétel</t>
  </si>
  <si>
    <t>7.</t>
  </si>
  <si>
    <t>Ügyvédi igazolvány bevétel</t>
  </si>
  <si>
    <t>8.</t>
  </si>
  <si>
    <t>Kapott támogatás</t>
  </si>
  <si>
    <t xml:space="preserve"> </t>
  </si>
  <si>
    <t>9.</t>
  </si>
  <si>
    <t>Egyéb bevétel</t>
  </si>
  <si>
    <t>10.</t>
  </si>
  <si>
    <t>Összesen</t>
  </si>
  <si>
    <t>I. Anyagjellegű ráfordítások</t>
  </si>
  <si>
    <t>11.</t>
  </si>
  <si>
    <t>12.</t>
  </si>
  <si>
    <t>Telefon-internet, riasztórendszer költségei</t>
  </si>
  <si>
    <t>13.</t>
  </si>
  <si>
    <t>Postaköltség</t>
  </si>
  <si>
    <t>14.</t>
  </si>
  <si>
    <t>Irodaszerek, nyomtatványok</t>
  </si>
  <si>
    <t>15.</t>
  </si>
  <si>
    <t>Ügyvédi igazolvány, szárazbélyegző</t>
  </si>
  <si>
    <t>16.</t>
  </si>
  <si>
    <t>Biztosítási díj</t>
  </si>
  <si>
    <t>17.</t>
  </si>
  <si>
    <t>Magyar Ügyvédi Kamarát megillető tagdíjhányad</t>
  </si>
  <si>
    <t>18.</t>
  </si>
  <si>
    <t>Szakkönyv, folyóirat, Jogkódex</t>
  </si>
  <si>
    <t>19.</t>
  </si>
  <si>
    <t>20.</t>
  </si>
  <si>
    <t>Bankktg. (OTP jutalék, postai közreműködés ktg-e)</t>
  </si>
  <si>
    <t>21.</t>
  </si>
  <si>
    <t>22.</t>
  </si>
  <si>
    <t>Iratselejtezés</t>
  </si>
  <si>
    <t>23.</t>
  </si>
  <si>
    <t>Reprezentáció</t>
  </si>
  <si>
    <t>24.</t>
  </si>
  <si>
    <t>Belföldi kiküldetési díj (MÜK ülések, vezetői értekezletek ...)</t>
  </si>
  <si>
    <t xml:space="preserve">Székház iroda beruházás </t>
  </si>
  <si>
    <t>25.</t>
  </si>
  <si>
    <t>Összesen:</t>
  </si>
  <si>
    <t>II. Személyi jellegű ráfordítások</t>
  </si>
  <si>
    <t>26.</t>
  </si>
  <si>
    <t>Bérköltség</t>
  </si>
  <si>
    <t>27.</t>
  </si>
  <si>
    <t>Bérköltség járulékai</t>
  </si>
  <si>
    <t>28.</t>
  </si>
  <si>
    <t>Tiszteletdíjak</t>
  </si>
  <si>
    <t>Tiszteletdíjak járulékai</t>
  </si>
  <si>
    <t xml:space="preserve">  </t>
  </si>
  <si>
    <t>30.</t>
  </si>
  <si>
    <t>Jutalom</t>
  </si>
  <si>
    <t>31.</t>
  </si>
  <si>
    <t>Jutalom járulékai</t>
  </si>
  <si>
    <t>32.</t>
  </si>
  <si>
    <t>33.</t>
  </si>
  <si>
    <t>Perbeszédverseny kamarai tagjainak díjazása: - bruttó</t>
  </si>
  <si>
    <t xml:space="preserve">Perbeszédverseny kamarai tagjainak díjazása járulék </t>
  </si>
  <si>
    <t>34.</t>
  </si>
  <si>
    <t>35.</t>
  </si>
  <si>
    <t>III. Oktatás, rendezvények</t>
  </si>
  <si>
    <t>Közgyűlések, kamarai rendezvények, oktatás</t>
  </si>
  <si>
    <t xml:space="preserve">BEVÉTELEK összesen: </t>
  </si>
  <si>
    <t>KIADÁSOK összesen:</t>
  </si>
  <si>
    <t>Követelés, kötelezettség állomány változás</t>
  </si>
  <si>
    <t>Gyula</t>
  </si>
  <si>
    <t>dr. Legeza László</t>
  </si>
  <si>
    <t xml:space="preserve">        elnök</t>
  </si>
  <si>
    <t xml:space="preserve">       titkár</t>
  </si>
  <si>
    <t>Egyéb kiadás</t>
  </si>
  <si>
    <t>29.</t>
  </si>
  <si>
    <t>Közüzemi díjak, takarítás, közös k.</t>
  </si>
  <si>
    <t>Megbízási díj (könyvelés, informatika)</t>
  </si>
  <si>
    <t xml:space="preserve">Egyéb (irodagondnoki díj) </t>
  </si>
  <si>
    <t>GYULAI ÜGYVÉDI KAMARA</t>
  </si>
  <si>
    <t xml:space="preserve">Záradék:A Gyulai Ügyvédi Kamara közgyűlése…………. Kgy.sz. határozatával </t>
  </si>
  <si>
    <r>
      <t xml:space="preserve">Tárgyévi </t>
    </r>
    <r>
      <rPr>
        <b/>
        <u/>
        <sz val="12"/>
        <color theme="1"/>
        <rFont val="Calibri"/>
        <family val="2"/>
        <charset val="238"/>
        <scheme val="minor"/>
      </rPr>
      <t>Bevételek</t>
    </r>
  </si>
  <si>
    <r>
      <t>Tárgyévi</t>
    </r>
    <r>
      <rPr>
        <u/>
        <sz val="12"/>
        <color theme="1"/>
        <rFont val="Calibri"/>
        <family val="2"/>
        <charset val="238"/>
        <scheme val="minor"/>
      </rPr>
      <t xml:space="preserve"> Kiadások</t>
    </r>
  </si>
  <si>
    <t>36.</t>
  </si>
  <si>
    <t>37.</t>
  </si>
  <si>
    <t>38.</t>
  </si>
  <si>
    <t>Megbízási díj</t>
  </si>
  <si>
    <t>Megbízási díj járulékai</t>
  </si>
  <si>
    <t>Pénzmosási vizsgálati díj</t>
  </si>
  <si>
    <t>Pénzmosási vizsgálati díj járulékai</t>
  </si>
  <si>
    <t>Kamatozó betét számla főkönyvben</t>
  </si>
  <si>
    <t>Kamatozó betét számla árfolyamértéken</t>
  </si>
  <si>
    <t>2025. tény</t>
  </si>
  <si>
    <t>I. elnök                              179.400 Ft</t>
  </si>
  <si>
    <t>II. elnökhelyettes                 72.450 Ft</t>
  </si>
  <si>
    <t>III. titkár                              106.950 Ft</t>
  </si>
  <si>
    <t xml:space="preserve">      IV. fegyelmi megbízott      126.500 Ft</t>
  </si>
  <si>
    <t xml:space="preserve">      V. fegyelmi tanács elnöke    114.650 Ft</t>
  </si>
  <si>
    <t>2025.12.31-ig tartalék (pénztár, bank, záró állomány)</t>
  </si>
  <si>
    <r>
      <t xml:space="preserve">2025. évi maradvány (pénztár, bank </t>
    </r>
    <r>
      <rPr>
        <b/>
        <sz val="12"/>
        <rFont val="Times New Roman"/>
        <family val="1"/>
        <charset val="238"/>
      </rPr>
      <t>NYITÓ</t>
    </r>
    <r>
      <rPr>
        <sz val="12"/>
        <rFont val="Times New Roman"/>
        <family val="1"/>
        <charset val="238"/>
      </rPr>
      <t xml:space="preserve"> állomány)</t>
    </r>
  </si>
  <si>
    <t>2026. terv</t>
  </si>
  <si>
    <t>2026 évi tagdíj</t>
  </si>
  <si>
    <t>41 476 297</t>
  </si>
  <si>
    <t>a fenti költségvetést elfogadta.</t>
  </si>
  <si>
    <t>2026 ÉVI KÖLTSÉGVETÉS</t>
  </si>
  <si>
    <t xml:space="preserve">2026. április 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</si>
</sst>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 &quot;_F_t_-;_-@_-"/>
    <numFmt numFmtId="166" formatCode="yyyy\-mm\-dd"/>
    <numFmt numFmtId="167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indent="2"/>
    </xf>
    <xf numFmtId="9" fontId="2" fillId="0" borderId="0" xfId="0" applyNumberFormat="1" applyFont="1"/>
    <xf numFmtId="0" fontId="2" fillId="0" borderId="11" xfId="0" applyFont="1" applyBorder="1"/>
    <xf numFmtId="0" fontId="5" fillId="0" borderId="0" xfId="0" applyFont="1"/>
    <xf numFmtId="0" fontId="2" fillId="0" borderId="16" xfId="0" applyFont="1" applyBorder="1"/>
    <xf numFmtId="0" fontId="1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167" fontId="2" fillId="0" borderId="0" xfId="1" applyNumberFormat="1" applyFont="1"/>
    <xf numFmtId="167" fontId="5" fillId="0" borderId="0" xfId="1" applyNumberFormat="1" applyFont="1" applyBorder="1"/>
    <xf numFmtId="167" fontId="2" fillId="0" borderId="0" xfId="1" applyNumberFormat="1" applyFont="1" applyBorder="1"/>
    <xf numFmtId="49" fontId="2" fillId="0" borderId="0" xfId="0" applyNumberFormat="1" applyFont="1"/>
    <xf numFmtId="167" fontId="2" fillId="0" borderId="0" xfId="0" applyNumberFormat="1" applyFont="1"/>
    <xf numFmtId="167" fontId="5" fillId="0" borderId="0" xfId="0" applyNumberFormat="1" applyFont="1"/>
    <xf numFmtId="167" fontId="6" fillId="0" borderId="0" xfId="0" applyNumberFormat="1" applyFont="1"/>
    <xf numFmtId="49" fontId="2" fillId="0" borderId="11" xfId="0" applyNumberFormat="1" applyFont="1" applyBorder="1"/>
    <xf numFmtId="167" fontId="2" fillId="0" borderId="11" xfId="1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3" fontId="8" fillId="0" borderId="5" xfId="0" applyNumberFormat="1" applyFont="1" applyBorder="1" applyAlignment="1">
      <alignment horizontal="right"/>
    </xf>
    <xf numFmtId="9" fontId="8" fillId="0" borderId="6" xfId="0" applyNumberFormat="1" applyFont="1" applyBorder="1"/>
    <xf numFmtId="3" fontId="9" fillId="2" borderId="4" xfId="0" applyNumberFormat="1" applyFont="1" applyFill="1" applyBorder="1" applyAlignment="1">
      <alignment horizontal="right"/>
    </xf>
    <xf numFmtId="9" fontId="8" fillId="0" borderId="5" xfId="0" applyNumberFormat="1" applyFont="1" applyBorder="1"/>
    <xf numFmtId="0" fontId="10" fillId="0" borderId="0" xfId="0" applyFont="1"/>
    <xf numFmtId="0" fontId="10" fillId="0" borderId="0" xfId="0" applyFont="1" applyAlignment="1">
      <alignment horizontal="left" indent="2"/>
    </xf>
    <xf numFmtId="3" fontId="10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9" fontId="10" fillId="0" borderId="0" xfId="0" applyNumberFormat="1" applyFont="1"/>
    <xf numFmtId="3" fontId="8" fillId="0" borderId="1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9" fontId="10" fillId="0" borderId="7" xfId="0" applyNumberFormat="1" applyFont="1" applyBorder="1"/>
    <xf numFmtId="3" fontId="10" fillId="3" borderId="7" xfId="0" applyNumberFormat="1" applyFont="1" applyFill="1" applyBorder="1" applyAlignment="1">
      <alignment horizontal="right"/>
    </xf>
    <xf numFmtId="9" fontId="10" fillId="0" borderId="21" xfId="0" applyNumberFormat="1" applyFont="1" applyBorder="1"/>
    <xf numFmtId="3" fontId="10" fillId="0" borderId="8" xfId="0" applyNumberFormat="1" applyFont="1" applyBorder="1" applyAlignment="1">
      <alignment horizontal="right"/>
    </xf>
    <xf numFmtId="9" fontId="10" fillId="0" borderId="9" xfId="0" applyNumberFormat="1" applyFont="1" applyBorder="1"/>
    <xf numFmtId="3" fontId="10" fillId="3" borderId="9" xfId="0" applyNumberFormat="1" applyFont="1" applyFill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0" fillId="3" borderId="21" xfId="0" applyNumberFormat="1" applyFont="1" applyFill="1" applyBorder="1" applyAlignment="1">
      <alignment horizontal="right"/>
    </xf>
    <xf numFmtId="0" fontId="10" fillId="0" borderId="11" xfId="0" applyFont="1" applyBorder="1"/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left"/>
    </xf>
    <xf numFmtId="3" fontId="10" fillId="0" borderId="14" xfId="0" applyNumberFormat="1" applyFont="1" applyBorder="1" applyAlignment="1">
      <alignment horizontal="right"/>
    </xf>
    <xf numFmtId="9" fontId="10" fillId="0" borderId="15" xfId="0" applyNumberFormat="1" applyFont="1" applyBorder="1"/>
    <xf numFmtId="0" fontId="9" fillId="0" borderId="0" xfId="0" applyFont="1" applyAlignment="1">
      <alignment horizontal="left" indent="2"/>
    </xf>
    <xf numFmtId="3" fontId="10" fillId="0" borderId="12" xfId="0" applyNumberFormat="1" applyFont="1" applyBorder="1" applyAlignment="1">
      <alignment horizontal="right"/>
    </xf>
    <xf numFmtId="9" fontId="10" fillId="0" borderId="13" xfId="0" applyNumberFormat="1" applyFont="1" applyBorder="1"/>
    <xf numFmtId="3" fontId="12" fillId="3" borderId="13" xfId="0" applyNumberFormat="1" applyFont="1" applyFill="1" applyBorder="1" applyAlignment="1">
      <alignment horizontal="right"/>
    </xf>
    <xf numFmtId="3" fontId="14" fillId="0" borderId="21" xfId="0" applyNumberFormat="1" applyFont="1" applyBorder="1" applyAlignment="1">
      <alignment horizontal="right"/>
    </xf>
    <xf numFmtId="3" fontId="14" fillId="0" borderId="23" xfId="0" applyNumberFormat="1" applyFont="1" applyBorder="1" applyAlignment="1">
      <alignment horizontal="right"/>
    </xf>
    <xf numFmtId="9" fontId="10" fillId="0" borderId="23" xfId="0" applyNumberFormat="1" applyFont="1" applyBorder="1"/>
    <xf numFmtId="3" fontId="14" fillId="0" borderId="18" xfId="0" applyNumberFormat="1" applyFont="1" applyBorder="1" applyAlignment="1">
      <alignment horizontal="right"/>
    </xf>
    <xf numFmtId="9" fontId="10" fillId="0" borderId="18" xfId="0" applyNumberFormat="1" applyFont="1" applyBorder="1"/>
    <xf numFmtId="3" fontId="12" fillId="3" borderId="0" xfId="0" applyNumberFormat="1" applyFont="1" applyFill="1" applyAlignment="1">
      <alignment horizontal="right"/>
    </xf>
    <xf numFmtId="3" fontId="10" fillId="3" borderId="13" xfId="0" applyNumberFormat="1" applyFont="1" applyFill="1" applyBorder="1" applyAlignment="1">
      <alignment horizontal="right"/>
    </xf>
    <xf numFmtId="0" fontId="8" fillId="0" borderId="24" xfId="0" applyFont="1" applyBorder="1" applyAlignment="1">
      <alignment horizontal="left" indent="2"/>
    </xf>
    <xf numFmtId="0" fontId="10" fillId="0" borderId="24" xfId="0" applyFont="1" applyBorder="1"/>
    <xf numFmtId="3" fontId="14" fillId="0" borderId="0" xfId="0" applyNumberFormat="1" applyFont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0" fillId="0" borderId="24" xfId="0" applyNumberFormat="1" applyFont="1" applyBorder="1" applyAlignment="1">
      <alignment horizontal="right"/>
    </xf>
    <xf numFmtId="0" fontId="10" fillId="0" borderId="16" xfId="0" applyFont="1" applyBorder="1"/>
    <xf numFmtId="3" fontId="10" fillId="0" borderId="17" xfId="0" applyNumberFormat="1" applyFont="1" applyBorder="1" applyAlignment="1">
      <alignment horizontal="right"/>
    </xf>
    <xf numFmtId="9" fontId="10" fillId="0" borderId="19" xfId="0" applyNumberFormat="1" applyFont="1" applyBorder="1"/>
    <xf numFmtId="3" fontId="10" fillId="3" borderId="19" xfId="0" applyNumberFormat="1" applyFont="1" applyFill="1" applyBorder="1" applyAlignment="1">
      <alignment horizontal="right"/>
    </xf>
    <xf numFmtId="9" fontId="10" fillId="0" borderId="20" xfId="0" applyNumberFormat="1" applyFont="1" applyBorder="1"/>
    <xf numFmtId="0" fontId="14" fillId="0" borderId="0" xfId="0" applyFont="1"/>
    <xf numFmtId="9" fontId="14" fillId="0" borderId="21" xfId="0" applyNumberFormat="1" applyFont="1" applyBorder="1"/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0" fontId="15" fillId="0" borderId="0" xfId="0" applyFont="1"/>
    <xf numFmtId="3" fontId="15" fillId="0" borderId="22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9" fontId="15" fillId="0" borderId="0" xfId="0" applyNumberFormat="1" applyFont="1"/>
    <xf numFmtId="3" fontId="10" fillId="0" borderId="2" xfId="0" applyNumberFormat="1" applyFont="1" applyBorder="1" applyAlignment="1">
      <alignment horizontal="center"/>
    </xf>
    <xf numFmtId="9" fontId="10" fillId="0" borderId="3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 wrapText="1"/>
    </xf>
    <xf numFmtId="9" fontId="10" fillId="0" borderId="2" xfId="0" applyNumberFormat="1" applyFont="1" applyBorder="1" applyAlignment="1">
      <alignment horizontal="center"/>
    </xf>
    <xf numFmtId="167" fontId="2" fillId="0" borderId="0" xfId="1" applyNumberFormat="1" applyFont="1" applyFill="1"/>
    <xf numFmtId="0" fontId="9" fillId="4" borderId="0" xfId="0" applyFont="1" applyFill="1" applyAlignment="1">
      <alignment horizontal="left" indent="2"/>
    </xf>
    <xf numFmtId="0" fontId="12" fillId="4" borderId="0" xfId="0" applyFont="1" applyFill="1"/>
    <xf numFmtId="3" fontId="12" fillId="4" borderId="21" xfId="0" applyNumberFormat="1" applyFont="1" applyFill="1" applyBorder="1" applyAlignment="1">
      <alignment horizontal="right"/>
    </xf>
    <xf numFmtId="9" fontId="12" fillId="4" borderId="21" xfId="0" applyNumberFormat="1" applyFont="1" applyFill="1" applyBorder="1"/>
    <xf numFmtId="9" fontId="12" fillId="4" borderId="5" xfId="0" applyNumberFormat="1" applyFont="1" applyFill="1" applyBorder="1"/>
    <xf numFmtId="0" fontId="9" fillId="4" borderId="10" xfId="0" applyFont="1" applyFill="1" applyBorder="1" applyAlignment="1">
      <alignment horizontal="left" indent="2"/>
    </xf>
    <xf numFmtId="0" fontId="12" fillId="4" borderId="10" xfId="0" applyFont="1" applyFill="1" applyBorder="1"/>
    <xf numFmtId="49" fontId="2" fillId="0" borderId="0" xfId="0" applyNumberFormat="1" applyFont="1" applyAlignment="1">
      <alignment horizontal="center" wrapText="1"/>
    </xf>
    <xf numFmtId="0" fontId="8" fillId="0" borderId="17" xfId="0" applyFont="1" applyBorder="1" applyAlignment="1">
      <alignment horizontal="left" wrapText="1" indent="2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164"/>
  <sheetViews>
    <sheetView tabSelected="1" topLeftCell="A63" zoomScaleNormal="100" workbookViewId="0">
      <selection activeCell="C80" sqref="C80"/>
    </sheetView>
  </sheetViews>
  <sheetFormatPr defaultColWidth="9" defaultRowHeight="12" x14ac:dyDescent="0.25"/>
  <cols>
    <col min="1" max="1" width="3.44140625" style="1" customWidth="1"/>
    <col min="2" max="2" width="25.109375" style="9" customWidth="1"/>
    <col min="3" max="3" width="41.44140625" style="1" customWidth="1"/>
    <col min="4" max="4" width="13.6640625" style="4" customWidth="1"/>
    <col min="5" max="5" width="4.44140625" style="5" customWidth="1"/>
    <col min="6" max="6" width="4.44140625" style="10" customWidth="1"/>
    <col min="7" max="7" width="12.33203125" style="5" bestFit="1" customWidth="1"/>
    <col min="8" max="8" width="6.44140625" style="10" customWidth="1"/>
    <col min="9" max="9" width="24.5546875" style="1" bestFit="1" customWidth="1"/>
    <col min="10" max="10" width="12.88671875" style="1" bestFit="1" customWidth="1"/>
    <col min="11" max="11" width="10.88671875" style="1" bestFit="1" customWidth="1"/>
    <col min="12" max="16384" width="9" style="1"/>
  </cols>
  <sheetData>
    <row r="1" spans="1:10" ht="14.25" customHeight="1" x14ac:dyDescent="0.3">
      <c r="A1" s="99" t="s">
        <v>85</v>
      </c>
      <c r="B1" s="99"/>
      <c r="C1" s="99"/>
      <c r="D1" s="99"/>
      <c r="E1" s="99"/>
      <c r="F1" s="99"/>
      <c r="G1" s="99"/>
      <c r="H1" s="99"/>
    </row>
    <row r="2" spans="1:10" ht="14.25" customHeight="1" thickBot="1" x14ac:dyDescent="0.35">
      <c r="A2" s="99" t="s">
        <v>110</v>
      </c>
      <c r="B2" s="99"/>
      <c r="C2" s="99"/>
      <c r="D2" s="99"/>
      <c r="E2" s="99"/>
      <c r="F2" s="99"/>
      <c r="G2" s="99"/>
      <c r="H2" s="99"/>
    </row>
    <row r="3" spans="1:10" s="2" customFormat="1" ht="16.2" thickBot="1" x14ac:dyDescent="0.35">
      <c r="B3" s="3"/>
      <c r="D3" s="87" t="s">
        <v>98</v>
      </c>
      <c r="E3" s="85"/>
      <c r="F3" s="86" t="s">
        <v>0</v>
      </c>
      <c r="G3" s="87" t="s">
        <v>106</v>
      </c>
      <c r="H3" s="88" t="s">
        <v>0</v>
      </c>
    </row>
    <row r="4" spans="1:10" s="2" customFormat="1" ht="14.25" customHeight="1" thickBot="1" x14ac:dyDescent="0.3">
      <c r="B4" s="3"/>
      <c r="D4" s="4"/>
      <c r="E4" s="5"/>
      <c r="F4" s="6"/>
      <c r="G4" s="7"/>
      <c r="H4" s="6"/>
    </row>
    <row r="5" spans="1:10" s="8" customFormat="1" ht="16.5" customHeight="1" thickBot="1" x14ac:dyDescent="0.35">
      <c r="A5" s="29" t="s">
        <v>1</v>
      </c>
      <c r="B5" s="30" t="s">
        <v>105</v>
      </c>
      <c r="C5" s="31"/>
      <c r="D5" s="34">
        <v>29854</v>
      </c>
      <c r="E5" s="32"/>
      <c r="F5" s="33"/>
      <c r="G5" s="34">
        <v>29854</v>
      </c>
      <c r="H5" s="35"/>
    </row>
    <row r="6" spans="1:10" ht="14.25" customHeight="1" x14ac:dyDescent="0.3">
      <c r="A6" s="36"/>
      <c r="B6" s="37"/>
      <c r="C6" s="38" t="s">
        <v>2</v>
      </c>
      <c r="D6" s="39"/>
      <c r="E6" s="38"/>
      <c r="F6" s="40"/>
      <c r="G6" s="38"/>
      <c r="H6" s="40"/>
    </row>
    <row r="7" spans="1:10" ht="14.25" customHeight="1" x14ac:dyDescent="0.3">
      <c r="A7" s="36"/>
      <c r="B7" s="37"/>
      <c r="C7" s="38" t="s">
        <v>3</v>
      </c>
      <c r="D7" s="39"/>
      <c r="E7" s="38"/>
      <c r="F7" s="40"/>
      <c r="G7" s="38"/>
      <c r="H7" s="40"/>
    </row>
    <row r="8" spans="1:10" ht="14.25" customHeight="1" x14ac:dyDescent="0.3">
      <c r="A8" s="100" t="s">
        <v>87</v>
      </c>
      <c r="B8" s="100"/>
      <c r="C8" s="100"/>
      <c r="D8" s="100"/>
      <c r="E8" s="100"/>
      <c r="F8" s="100"/>
      <c r="G8" s="100"/>
      <c r="H8" s="100"/>
    </row>
    <row r="9" spans="1:10" ht="14.25" customHeight="1" x14ac:dyDescent="0.3">
      <c r="A9" s="100" t="s">
        <v>4</v>
      </c>
      <c r="B9" s="100"/>
      <c r="C9" s="100"/>
      <c r="D9" s="100"/>
      <c r="E9" s="100"/>
      <c r="F9" s="100"/>
      <c r="G9" s="100"/>
      <c r="H9" s="100"/>
    </row>
    <row r="10" spans="1:10" ht="14.25" customHeight="1" x14ac:dyDescent="0.3">
      <c r="A10" s="36"/>
      <c r="B10" s="30"/>
      <c r="C10" s="31"/>
      <c r="D10" s="41"/>
      <c r="E10" s="38"/>
      <c r="F10" s="40"/>
      <c r="G10" s="38"/>
      <c r="H10" s="40"/>
    </row>
    <row r="11" spans="1:10" ht="14.25" customHeight="1" x14ac:dyDescent="0.3">
      <c r="A11" s="36" t="s">
        <v>5</v>
      </c>
      <c r="B11" s="30" t="s">
        <v>107</v>
      </c>
      <c r="C11" s="31"/>
      <c r="D11" s="44">
        <v>34499</v>
      </c>
      <c r="E11" s="42"/>
      <c r="F11" s="43"/>
      <c r="G11" s="44">
        <v>32335</v>
      </c>
      <c r="H11" s="45"/>
      <c r="I11" s="21"/>
      <c r="J11" s="18"/>
    </row>
    <row r="12" spans="1:10" ht="14.25" customHeight="1" x14ac:dyDescent="0.3">
      <c r="A12" s="36" t="s">
        <v>6</v>
      </c>
      <c r="B12" s="30" t="s">
        <v>7</v>
      </c>
      <c r="C12" s="31"/>
      <c r="D12" s="44">
        <v>1365</v>
      </c>
      <c r="E12" s="42"/>
      <c r="F12" s="43"/>
      <c r="G12" s="44">
        <v>1500</v>
      </c>
      <c r="H12" s="45"/>
      <c r="I12" s="21"/>
      <c r="J12" s="18"/>
    </row>
    <row r="13" spans="1:10" ht="14.25" customHeight="1" x14ac:dyDescent="0.3">
      <c r="A13" s="36" t="s">
        <v>8</v>
      </c>
      <c r="B13" s="30" t="s">
        <v>9</v>
      </c>
      <c r="C13" s="31"/>
      <c r="D13" s="44">
        <v>437</v>
      </c>
      <c r="E13" s="42"/>
      <c r="F13" s="43"/>
      <c r="G13" s="44">
        <v>500</v>
      </c>
      <c r="H13" s="45"/>
      <c r="I13" s="21"/>
      <c r="J13" s="18"/>
    </row>
    <row r="14" spans="1:10" ht="14.25" customHeight="1" x14ac:dyDescent="0.3">
      <c r="A14" s="36" t="s">
        <v>10</v>
      </c>
      <c r="B14" s="30" t="s">
        <v>11</v>
      </c>
      <c r="C14" s="31"/>
      <c r="D14" s="44">
        <v>400</v>
      </c>
      <c r="E14" s="42"/>
      <c r="F14" s="43"/>
      <c r="G14" s="44">
        <v>500</v>
      </c>
      <c r="H14" s="45"/>
      <c r="I14" s="21"/>
      <c r="J14" s="18"/>
    </row>
    <row r="15" spans="1:10" ht="14.25" customHeight="1" x14ac:dyDescent="0.3">
      <c r="A15" s="36" t="s">
        <v>12</v>
      </c>
      <c r="B15" s="37" t="s">
        <v>13</v>
      </c>
      <c r="C15" s="31"/>
      <c r="D15" s="44"/>
      <c r="E15" s="42"/>
      <c r="F15" s="43"/>
      <c r="G15" s="44"/>
      <c r="H15" s="45"/>
      <c r="I15" s="21"/>
      <c r="J15" s="18"/>
    </row>
    <row r="16" spans="1:10" ht="14.25" customHeight="1" x14ac:dyDescent="0.3">
      <c r="A16" s="36" t="s">
        <v>14</v>
      </c>
      <c r="B16" s="30" t="s">
        <v>15</v>
      </c>
      <c r="C16" s="31"/>
      <c r="D16" s="48"/>
      <c r="E16" s="46"/>
      <c r="F16" s="47"/>
      <c r="G16" s="48"/>
      <c r="H16" s="45"/>
      <c r="I16" s="21"/>
      <c r="J16" s="18"/>
    </row>
    <row r="17" spans="1:10" ht="14.25" customHeight="1" x14ac:dyDescent="0.3">
      <c r="A17" s="36" t="s">
        <v>16</v>
      </c>
      <c r="B17" s="30" t="s">
        <v>17</v>
      </c>
      <c r="C17" s="31"/>
      <c r="D17" s="50">
        <v>40790</v>
      </c>
      <c r="E17" s="49"/>
      <c r="F17" s="45"/>
      <c r="G17" s="50">
        <v>500</v>
      </c>
      <c r="H17" s="45"/>
      <c r="I17" s="21"/>
      <c r="J17" s="20"/>
    </row>
    <row r="18" spans="1:10" s="11" customFormat="1" ht="14.25" customHeight="1" thickBot="1" x14ac:dyDescent="0.35">
      <c r="A18" s="51" t="s">
        <v>19</v>
      </c>
      <c r="B18" s="52" t="s">
        <v>20</v>
      </c>
      <c r="C18" s="53"/>
      <c r="D18" s="50">
        <v>693</v>
      </c>
      <c r="E18" s="54"/>
      <c r="F18" s="55"/>
      <c r="G18" s="50">
        <v>500</v>
      </c>
      <c r="H18" s="55"/>
      <c r="I18" s="25"/>
      <c r="J18" s="26"/>
    </row>
    <row r="19" spans="1:10" ht="14.25" customHeight="1" x14ac:dyDescent="0.3">
      <c r="A19" s="36" t="s">
        <v>21</v>
      </c>
      <c r="B19" s="56" t="s">
        <v>22</v>
      </c>
      <c r="C19" s="31"/>
      <c r="D19" s="59">
        <f>SUM(D11:D18)</f>
        <v>78184</v>
      </c>
      <c r="E19" s="57"/>
      <c r="F19" s="58"/>
      <c r="G19" s="59">
        <f>SUM(G11:G18)</f>
        <v>35835</v>
      </c>
      <c r="H19" s="58"/>
      <c r="J19" s="24">
        <f>SUM(J11:J18)</f>
        <v>0</v>
      </c>
    </row>
    <row r="20" spans="1:10" ht="14.25" customHeight="1" x14ac:dyDescent="0.3">
      <c r="A20" s="36"/>
      <c r="B20" s="30"/>
      <c r="C20" s="36"/>
      <c r="D20" s="39"/>
      <c r="E20" s="38"/>
      <c r="F20" s="40"/>
      <c r="G20" s="38"/>
      <c r="H20" s="40"/>
    </row>
    <row r="21" spans="1:10" ht="14.25" customHeight="1" x14ac:dyDescent="0.3">
      <c r="A21" s="101" t="s">
        <v>88</v>
      </c>
      <c r="B21" s="101"/>
      <c r="C21" s="101"/>
      <c r="D21" s="101"/>
      <c r="E21" s="101"/>
      <c r="F21" s="101"/>
      <c r="G21" s="101"/>
      <c r="H21" s="101"/>
    </row>
    <row r="22" spans="1:10" ht="14.25" customHeight="1" x14ac:dyDescent="0.3">
      <c r="A22" s="100" t="s">
        <v>4</v>
      </c>
      <c r="B22" s="100"/>
      <c r="C22" s="100"/>
      <c r="D22" s="100"/>
      <c r="E22" s="100"/>
      <c r="F22" s="100"/>
      <c r="G22" s="100"/>
      <c r="H22" s="100"/>
    </row>
    <row r="23" spans="1:10" ht="14.25" customHeight="1" x14ac:dyDescent="0.3">
      <c r="A23" s="36"/>
      <c r="B23" s="56" t="s">
        <v>23</v>
      </c>
      <c r="C23" s="36"/>
      <c r="D23" s="39"/>
      <c r="E23" s="38"/>
      <c r="F23" s="40"/>
      <c r="G23" s="38"/>
      <c r="H23" s="40"/>
    </row>
    <row r="24" spans="1:10" ht="14.25" customHeight="1" x14ac:dyDescent="0.3">
      <c r="A24" s="36"/>
      <c r="B24" s="30"/>
      <c r="C24" s="36"/>
      <c r="D24" s="39"/>
      <c r="E24" s="38"/>
      <c r="F24" s="40"/>
      <c r="G24" s="38"/>
      <c r="H24" s="40"/>
    </row>
    <row r="25" spans="1:10" ht="14.25" customHeight="1" x14ac:dyDescent="0.3">
      <c r="A25" s="36" t="s">
        <v>24</v>
      </c>
      <c r="B25" s="30" t="s">
        <v>82</v>
      </c>
      <c r="C25" s="30"/>
      <c r="D25" s="44">
        <v>2380</v>
      </c>
      <c r="E25" s="42"/>
      <c r="F25" s="43"/>
      <c r="G25" s="44">
        <v>2500</v>
      </c>
      <c r="H25" s="43"/>
      <c r="I25" s="21"/>
      <c r="J25" s="89"/>
    </row>
    <row r="26" spans="1:10" ht="14.25" customHeight="1" x14ac:dyDescent="0.3">
      <c r="A26" s="36" t="s">
        <v>25</v>
      </c>
      <c r="B26" s="30" t="s">
        <v>26</v>
      </c>
      <c r="C26" s="30"/>
      <c r="D26" s="44">
        <v>259</v>
      </c>
      <c r="E26" s="42"/>
      <c r="F26" s="43"/>
      <c r="G26" s="44">
        <v>300</v>
      </c>
      <c r="H26" s="43"/>
      <c r="I26" s="21"/>
      <c r="J26" s="89"/>
    </row>
    <row r="27" spans="1:10" ht="14.25" customHeight="1" x14ac:dyDescent="0.3">
      <c r="A27" s="36" t="s">
        <v>27</v>
      </c>
      <c r="B27" s="30" t="s">
        <v>28</v>
      </c>
      <c r="C27" s="30"/>
      <c r="D27" s="44">
        <v>116</v>
      </c>
      <c r="E27" s="42"/>
      <c r="F27" s="43"/>
      <c r="G27" s="44">
        <v>150</v>
      </c>
      <c r="H27" s="43"/>
      <c r="I27" s="21"/>
      <c r="J27" s="89"/>
    </row>
    <row r="28" spans="1:10" ht="14.25" customHeight="1" x14ac:dyDescent="0.3">
      <c r="A28" s="36" t="s">
        <v>29</v>
      </c>
      <c r="B28" s="30" t="s">
        <v>30</v>
      </c>
      <c r="C28" s="30"/>
      <c r="D28" s="44">
        <v>71</v>
      </c>
      <c r="E28" s="42"/>
      <c r="F28" s="43"/>
      <c r="G28" s="44">
        <v>100</v>
      </c>
      <c r="H28" s="43"/>
      <c r="I28" s="21"/>
      <c r="J28" s="89"/>
    </row>
    <row r="29" spans="1:10" ht="14.25" customHeight="1" x14ac:dyDescent="0.3">
      <c r="A29" s="36" t="s">
        <v>31</v>
      </c>
      <c r="B29" s="30" t="s">
        <v>32</v>
      </c>
      <c r="C29" s="30"/>
      <c r="D29" s="44">
        <v>203</v>
      </c>
      <c r="E29" s="42"/>
      <c r="F29" s="43"/>
      <c r="G29" s="44">
        <v>200</v>
      </c>
      <c r="H29" s="43"/>
      <c r="I29" s="21"/>
      <c r="J29" s="89"/>
    </row>
    <row r="30" spans="1:10" ht="14.25" customHeight="1" x14ac:dyDescent="0.3">
      <c r="A30" s="36" t="s">
        <v>33</v>
      </c>
      <c r="B30" s="30" t="s">
        <v>34</v>
      </c>
      <c r="C30" s="30"/>
      <c r="D30" s="44">
        <v>43</v>
      </c>
      <c r="E30" s="42"/>
      <c r="F30" s="43"/>
      <c r="G30" s="44">
        <v>50</v>
      </c>
      <c r="H30" s="43"/>
      <c r="I30" s="21"/>
      <c r="J30" s="89"/>
    </row>
    <row r="31" spans="1:10" ht="14.25" customHeight="1" x14ac:dyDescent="0.3">
      <c r="A31" s="36" t="s">
        <v>35</v>
      </c>
      <c r="B31" s="30" t="s">
        <v>36</v>
      </c>
      <c r="C31" s="36"/>
      <c r="D31" s="44">
        <v>8273</v>
      </c>
      <c r="E31" s="42"/>
      <c r="F31" s="43"/>
      <c r="G31" s="44">
        <v>6465</v>
      </c>
      <c r="H31" s="43"/>
      <c r="I31" s="21"/>
      <c r="J31" s="89"/>
    </row>
    <row r="32" spans="1:10" ht="14.25" customHeight="1" x14ac:dyDescent="0.3">
      <c r="A32" s="36" t="s">
        <v>37</v>
      </c>
      <c r="B32" s="30" t="s">
        <v>38</v>
      </c>
      <c r="C32" s="36"/>
      <c r="D32" s="44">
        <v>45</v>
      </c>
      <c r="E32" s="42"/>
      <c r="F32" s="43"/>
      <c r="G32" s="44">
        <v>50</v>
      </c>
      <c r="H32" s="43"/>
      <c r="I32" s="21"/>
      <c r="J32" s="89"/>
    </row>
    <row r="33" spans="1:36" ht="14.25" customHeight="1" x14ac:dyDescent="0.3">
      <c r="A33" s="36" t="s">
        <v>39</v>
      </c>
      <c r="B33" s="30" t="s">
        <v>41</v>
      </c>
      <c r="C33" s="36"/>
      <c r="D33" s="48">
        <v>373</v>
      </c>
      <c r="E33" s="46"/>
      <c r="F33" s="47"/>
      <c r="G33" s="48">
        <v>400</v>
      </c>
      <c r="H33" s="47"/>
      <c r="I33" s="21"/>
      <c r="J33" s="89"/>
    </row>
    <row r="34" spans="1:36" ht="14.25" customHeight="1" x14ac:dyDescent="0.3">
      <c r="A34" s="36" t="s">
        <v>40</v>
      </c>
      <c r="B34" s="30" t="s">
        <v>44</v>
      </c>
      <c r="C34" s="36"/>
      <c r="D34" s="50">
        <v>0</v>
      </c>
      <c r="E34" s="49"/>
      <c r="F34" s="45"/>
      <c r="G34" s="50">
        <v>200</v>
      </c>
      <c r="H34" s="45"/>
      <c r="I34" s="21"/>
      <c r="J34" s="89"/>
    </row>
    <row r="35" spans="1:36" s="12" customFormat="1" ht="14.25" customHeight="1" x14ac:dyDescent="0.3">
      <c r="A35" s="36" t="s">
        <v>42</v>
      </c>
      <c r="B35" s="30" t="s">
        <v>46</v>
      </c>
      <c r="C35" s="56"/>
      <c r="D35" s="50">
        <v>664</v>
      </c>
      <c r="E35" s="49" t="s">
        <v>18</v>
      </c>
      <c r="F35" s="49"/>
      <c r="G35" s="50">
        <v>650</v>
      </c>
      <c r="H35" s="45"/>
      <c r="I35" s="21"/>
      <c r="J35" s="89"/>
      <c r="K35" s="23"/>
    </row>
    <row r="36" spans="1:36" ht="14.25" customHeight="1" x14ac:dyDescent="0.3">
      <c r="A36" s="36" t="s">
        <v>43</v>
      </c>
      <c r="B36" s="30" t="s">
        <v>48</v>
      </c>
      <c r="C36" s="30"/>
      <c r="D36" s="50">
        <v>411</v>
      </c>
      <c r="E36" s="60"/>
      <c r="F36" s="60"/>
      <c r="G36" s="50">
        <v>500</v>
      </c>
      <c r="H36" s="45"/>
      <c r="I36" s="21"/>
      <c r="J36" s="89"/>
    </row>
    <row r="37" spans="1:36" ht="14.25" customHeight="1" x14ac:dyDescent="0.3">
      <c r="A37" s="36" t="s">
        <v>45</v>
      </c>
      <c r="B37" s="30" t="s">
        <v>49</v>
      </c>
      <c r="C37" s="30"/>
      <c r="D37" s="50">
        <v>1986</v>
      </c>
      <c r="E37" s="61"/>
      <c r="F37" s="61"/>
      <c r="G37" s="50">
        <v>500</v>
      </c>
      <c r="H37" s="62"/>
      <c r="I37" s="21"/>
      <c r="J37" s="89"/>
    </row>
    <row r="38" spans="1:36" s="11" customFormat="1" ht="14.25" customHeight="1" thickBot="1" x14ac:dyDescent="0.35">
      <c r="A38" s="36" t="s">
        <v>47</v>
      </c>
      <c r="B38" s="52" t="s">
        <v>80</v>
      </c>
      <c r="C38" s="52"/>
      <c r="D38" s="50">
        <v>1066</v>
      </c>
      <c r="E38" s="63"/>
      <c r="F38" s="63"/>
      <c r="G38" s="50">
        <v>1000</v>
      </c>
      <c r="H38" s="64"/>
      <c r="I38" s="97"/>
      <c r="J38" s="8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3">
      <c r="A39" s="36"/>
      <c r="B39" s="56" t="s">
        <v>51</v>
      </c>
      <c r="C39" s="36"/>
      <c r="D39" s="65">
        <f>SUM(D25:D38)</f>
        <v>15890</v>
      </c>
      <c r="E39" s="38"/>
      <c r="F39" s="40"/>
      <c r="G39" s="65">
        <f>SUM(G25:G38)</f>
        <v>13065</v>
      </c>
      <c r="H39" s="40"/>
      <c r="I39" s="97"/>
      <c r="J39" s="24">
        <f>SUM(J25:J38)</f>
        <v>0</v>
      </c>
    </row>
    <row r="40" spans="1:36" ht="14.25" customHeight="1" x14ac:dyDescent="0.3">
      <c r="A40" s="36"/>
      <c r="B40" s="56"/>
      <c r="C40" s="36"/>
      <c r="D40" s="39"/>
      <c r="E40" s="38"/>
      <c r="F40" s="40"/>
      <c r="G40" s="38"/>
      <c r="H40" s="40"/>
    </row>
    <row r="41" spans="1:36" ht="14.25" customHeight="1" x14ac:dyDescent="0.3">
      <c r="A41" s="36"/>
      <c r="B41" s="56" t="s">
        <v>52</v>
      </c>
      <c r="C41" s="36"/>
      <c r="D41" s="39"/>
      <c r="E41" s="38"/>
      <c r="F41" s="40"/>
      <c r="G41" s="38"/>
      <c r="H41" s="40"/>
    </row>
    <row r="42" spans="1:36" ht="14.25" customHeight="1" x14ac:dyDescent="0.3">
      <c r="A42" s="36" t="s">
        <v>50</v>
      </c>
      <c r="B42" s="30" t="s">
        <v>54</v>
      </c>
      <c r="C42" s="30"/>
      <c r="D42" s="44">
        <v>8295</v>
      </c>
      <c r="E42" s="42"/>
      <c r="F42" s="43"/>
      <c r="G42" s="44">
        <v>8500</v>
      </c>
      <c r="H42" s="43"/>
      <c r="I42" s="21"/>
      <c r="J42" s="18"/>
    </row>
    <row r="43" spans="1:36" ht="14.25" customHeight="1" x14ac:dyDescent="0.3">
      <c r="A43" s="36" t="s">
        <v>53</v>
      </c>
      <c r="B43" s="30" t="s">
        <v>56</v>
      </c>
      <c r="C43" s="30"/>
      <c r="D43" s="44">
        <v>1173</v>
      </c>
      <c r="E43" s="42"/>
      <c r="F43" s="43"/>
      <c r="G43" s="44">
        <v>1105</v>
      </c>
      <c r="H43" s="43"/>
      <c r="I43" s="21"/>
      <c r="J43" s="89"/>
    </row>
    <row r="44" spans="1:36" ht="14.25" customHeight="1" x14ac:dyDescent="0.3">
      <c r="A44" s="36" t="s">
        <v>55</v>
      </c>
      <c r="B44" s="30" t="s">
        <v>58</v>
      </c>
      <c r="C44" s="56"/>
      <c r="D44" s="44">
        <v>7174</v>
      </c>
      <c r="E44" s="46"/>
      <c r="F44" s="47"/>
      <c r="G44" s="44">
        <v>7200</v>
      </c>
      <c r="H44" s="47"/>
      <c r="I44" s="21"/>
      <c r="J44" s="89"/>
    </row>
    <row r="45" spans="1:36" ht="14.25" customHeight="1" x14ac:dyDescent="0.3">
      <c r="A45" s="36" t="s">
        <v>18</v>
      </c>
      <c r="B45" s="30"/>
      <c r="C45" s="30" t="s">
        <v>99</v>
      </c>
      <c r="D45" s="49"/>
      <c r="E45" s="49"/>
      <c r="F45" s="45"/>
      <c r="G45" s="49"/>
      <c r="H45" s="45"/>
      <c r="I45" s="21"/>
      <c r="J45" s="89"/>
    </row>
    <row r="46" spans="1:36" ht="14.25" customHeight="1" x14ac:dyDescent="0.3">
      <c r="A46" s="36" t="s">
        <v>18</v>
      </c>
      <c r="B46" s="30" t="s">
        <v>18</v>
      </c>
      <c r="C46" s="30" t="s">
        <v>100</v>
      </c>
      <c r="D46" s="49"/>
      <c r="E46" s="49"/>
      <c r="F46" s="45"/>
      <c r="G46" s="49"/>
      <c r="H46" s="45"/>
      <c r="I46" s="21"/>
      <c r="J46" s="89"/>
    </row>
    <row r="47" spans="1:36" ht="14.25" customHeight="1" x14ac:dyDescent="0.3">
      <c r="A47" s="36" t="s">
        <v>18</v>
      </c>
      <c r="B47" s="56"/>
      <c r="C47" s="30" t="s">
        <v>101</v>
      </c>
      <c r="D47" s="60"/>
      <c r="E47" s="49"/>
      <c r="F47" s="45"/>
      <c r="G47" s="60"/>
      <c r="H47" s="45"/>
      <c r="I47" s="21"/>
      <c r="J47" s="89"/>
    </row>
    <row r="48" spans="1:36" ht="14.25" customHeight="1" x14ac:dyDescent="0.3">
      <c r="A48" s="36"/>
      <c r="B48" s="30"/>
      <c r="C48" s="31" t="s">
        <v>102</v>
      </c>
      <c r="D48" s="49"/>
      <c r="E48" s="49"/>
      <c r="F48" s="45"/>
      <c r="G48" s="49"/>
      <c r="H48" s="45"/>
      <c r="I48" s="21"/>
      <c r="J48" s="89"/>
    </row>
    <row r="49" spans="1:11" ht="14.25" customHeight="1" x14ac:dyDescent="0.3">
      <c r="A49" s="36"/>
      <c r="B49" s="30"/>
      <c r="C49" s="31" t="s">
        <v>103</v>
      </c>
      <c r="D49" s="49"/>
      <c r="E49" s="49"/>
      <c r="F49" s="45"/>
      <c r="G49" s="49"/>
      <c r="H49" s="45"/>
      <c r="I49" s="21"/>
      <c r="J49" s="89"/>
    </row>
    <row r="50" spans="1:11" ht="14.25" customHeight="1" x14ac:dyDescent="0.3">
      <c r="A50" s="36" t="s">
        <v>57</v>
      </c>
      <c r="B50" s="30" t="s">
        <v>59</v>
      </c>
      <c r="C50" s="31" t="s">
        <v>60</v>
      </c>
      <c r="D50" s="50">
        <v>455</v>
      </c>
      <c r="E50" s="49"/>
      <c r="F50" s="45"/>
      <c r="G50" s="50">
        <v>460</v>
      </c>
      <c r="H50" s="45"/>
      <c r="I50" s="21"/>
      <c r="J50" s="89"/>
    </row>
    <row r="51" spans="1:11" ht="14.25" customHeight="1" x14ac:dyDescent="0.3">
      <c r="A51" s="36" t="s">
        <v>81</v>
      </c>
      <c r="B51" s="30" t="s">
        <v>62</v>
      </c>
      <c r="C51" s="31" t="s">
        <v>18</v>
      </c>
      <c r="D51" s="50">
        <v>1628</v>
      </c>
      <c r="E51" s="49"/>
      <c r="F51" s="45"/>
      <c r="G51" s="50">
        <v>1800</v>
      </c>
      <c r="H51" s="45"/>
      <c r="I51" s="21"/>
      <c r="J51" s="89"/>
    </row>
    <row r="52" spans="1:11" ht="14.25" customHeight="1" x14ac:dyDescent="0.3">
      <c r="A52" s="36" t="s">
        <v>61</v>
      </c>
      <c r="B52" s="30" t="s">
        <v>64</v>
      </c>
      <c r="C52" s="31" t="s">
        <v>18</v>
      </c>
      <c r="D52" s="50">
        <v>84</v>
      </c>
      <c r="E52" s="49"/>
      <c r="F52" s="45"/>
      <c r="G52" s="50">
        <v>93</v>
      </c>
      <c r="H52" s="45"/>
      <c r="I52" s="21"/>
      <c r="J52" s="89"/>
    </row>
    <row r="53" spans="1:11" ht="14.25" customHeight="1" x14ac:dyDescent="0.3">
      <c r="A53" s="36" t="s">
        <v>63</v>
      </c>
      <c r="B53" s="30" t="s">
        <v>92</v>
      </c>
      <c r="C53" s="31"/>
      <c r="D53" s="50">
        <v>140</v>
      </c>
      <c r="E53" s="49"/>
      <c r="F53" s="45"/>
      <c r="G53" s="50">
        <v>140</v>
      </c>
      <c r="H53" s="45"/>
      <c r="I53" s="21"/>
      <c r="J53" s="89"/>
    </row>
    <row r="54" spans="1:11" ht="14.25" customHeight="1" x14ac:dyDescent="0.3">
      <c r="A54" s="36" t="s">
        <v>65</v>
      </c>
      <c r="B54" s="30" t="s">
        <v>93</v>
      </c>
      <c r="C54" s="31"/>
      <c r="D54" s="50"/>
      <c r="E54" s="49"/>
      <c r="F54" s="45"/>
      <c r="G54" s="50"/>
      <c r="H54" s="45"/>
      <c r="I54" s="21"/>
      <c r="J54" s="89"/>
    </row>
    <row r="55" spans="1:11" ht="14.25" customHeight="1" x14ac:dyDescent="0.3">
      <c r="A55" s="36" t="s">
        <v>66</v>
      </c>
      <c r="B55" s="30" t="s">
        <v>94</v>
      </c>
      <c r="C55" s="31"/>
      <c r="D55" s="50">
        <v>160</v>
      </c>
      <c r="E55" s="49"/>
      <c r="F55" s="45"/>
      <c r="G55" s="50">
        <v>1500</v>
      </c>
      <c r="H55" s="45"/>
      <c r="I55" s="21"/>
      <c r="J55" s="89"/>
    </row>
    <row r="56" spans="1:11" ht="14.25" customHeight="1" x14ac:dyDescent="0.3">
      <c r="A56" s="36" t="s">
        <v>69</v>
      </c>
      <c r="B56" s="30" t="s">
        <v>95</v>
      </c>
      <c r="C56" s="31"/>
      <c r="D56" s="50"/>
      <c r="E56" s="49"/>
      <c r="F56" s="45"/>
      <c r="G56" s="50"/>
      <c r="H56" s="45"/>
      <c r="I56" s="21"/>
      <c r="J56" s="89"/>
    </row>
    <row r="57" spans="1:11" ht="14.25" customHeight="1" x14ac:dyDescent="0.3">
      <c r="A57" s="36" t="s">
        <v>70</v>
      </c>
      <c r="B57" s="30" t="s">
        <v>67</v>
      </c>
      <c r="C57" s="30"/>
      <c r="D57" s="66"/>
      <c r="E57" s="57"/>
      <c r="F57" s="58"/>
      <c r="G57" s="66">
        <v>50</v>
      </c>
      <c r="H57" s="58"/>
      <c r="I57" s="21"/>
      <c r="J57" s="89"/>
    </row>
    <row r="58" spans="1:11" ht="14.25" customHeight="1" x14ac:dyDescent="0.3">
      <c r="A58" s="36" t="s">
        <v>89</v>
      </c>
      <c r="B58" s="30" t="s">
        <v>68</v>
      </c>
      <c r="C58" s="30"/>
      <c r="D58" s="50"/>
      <c r="E58" s="49"/>
      <c r="F58" s="45"/>
      <c r="G58" s="50">
        <v>15</v>
      </c>
      <c r="H58" s="45"/>
      <c r="I58" s="21"/>
      <c r="J58" s="89"/>
    </row>
    <row r="59" spans="1:11" ht="14.25" customHeight="1" x14ac:dyDescent="0.3">
      <c r="A59" s="36" t="s">
        <v>90</v>
      </c>
      <c r="B59" s="30" t="s">
        <v>83</v>
      </c>
      <c r="C59" s="36"/>
      <c r="D59" s="66">
        <v>1515</v>
      </c>
      <c r="E59" s="57"/>
      <c r="F59" s="58"/>
      <c r="G59" s="66">
        <v>1700</v>
      </c>
      <c r="H59" s="58"/>
      <c r="I59" s="21"/>
      <c r="J59" s="18"/>
    </row>
    <row r="60" spans="1:11" ht="14.25" customHeight="1" x14ac:dyDescent="0.3">
      <c r="A60" s="36" t="s">
        <v>91</v>
      </c>
      <c r="B60" s="67" t="s">
        <v>84</v>
      </c>
      <c r="C60" s="68"/>
      <c r="D60" s="50">
        <v>0</v>
      </c>
      <c r="E60" s="49"/>
      <c r="F60" s="45"/>
      <c r="G60" s="50">
        <v>0</v>
      </c>
      <c r="H60" s="45"/>
      <c r="I60" s="21"/>
      <c r="J60" s="18"/>
    </row>
    <row r="61" spans="1:11" ht="14.25" customHeight="1" x14ac:dyDescent="0.3">
      <c r="A61" s="36"/>
      <c r="B61" s="56" t="s">
        <v>51</v>
      </c>
      <c r="C61" s="56"/>
      <c r="D61" s="70">
        <f>SUM(D42:D60)</f>
        <v>20624</v>
      </c>
      <c r="E61" s="69"/>
      <c r="F61" s="69"/>
      <c r="G61" s="70">
        <f>SUM(G42:G60)</f>
        <v>22563</v>
      </c>
      <c r="H61" s="40"/>
      <c r="I61" s="12"/>
      <c r="J61" s="23">
        <f>SUM(J42:J60)</f>
        <v>0</v>
      </c>
      <c r="K61" s="12"/>
    </row>
    <row r="62" spans="1:11" ht="14.25" customHeight="1" x14ac:dyDescent="0.3">
      <c r="A62" s="36"/>
      <c r="B62" s="56"/>
      <c r="C62" s="30"/>
      <c r="D62" s="38"/>
      <c r="E62" s="38"/>
      <c r="F62" s="40"/>
      <c r="G62" s="38"/>
      <c r="H62" s="40"/>
    </row>
    <row r="63" spans="1:11" ht="14.25" customHeight="1" x14ac:dyDescent="0.3">
      <c r="A63" s="36"/>
      <c r="B63" s="56" t="s">
        <v>71</v>
      </c>
      <c r="C63" s="30"/>
      <c r="D63" s="38"/>
      <c r="E63" s="38"/>
      <c r="F63" s="40"/>
      <c r="G63" s="38"/>
      <c r="H63" s="40"/>
    </row>
    <row r="64" spans="1:11" ht="14.25" customHeight="1" x14ac:dyDescent="0.3">
      <c r="A64" s="36"/>
      <c r="B64" s="56"/>
      <c r="C64" s="30"/>
      <c r="D64" s="71"/>
      <c r="E64" s="38"/>
      <c r="F64" s="40"/>
      <c r="G64" s="38"/>
      <c r="H64" s="40"/>
    </row>
    <row r="65" spans="1:112" s="13" customFormat="1" ht="14.25" customHeight="1" thickBot="1" x14ac:dyDescent="0.35">
      <c r="A65" s="72" t="s">
        <v>70</v>
      </c>
      <c r="B65" s="98" t="s">
        <v>72</v>
      </c>
      <c r="C65" s="98"/>
      <c r="D65" s="75">
        <v>3095</v>
      </c>
      <c r="E65" s="73"/>
      <c r="F65" s="74"/>
      <c r="G65" s="75">
        <v>4500</v>
      </c>
      <c r="H65" s="76" t="s">
        <v>18</v>
      </c>
      <c r="I65" s="28"/>
      <c r="J65" s="20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ht="14.25" customHeight="1" x14ac:dyDescent="0.3">
      <c r="A66" s="36"/>
      <c r="B66" s="56" t="s">
        <v>51</v>
      </c>
      <c r="C66" s="56"/>
      <c r="D66" s="70">
        <f>SUM(D65)</f>
        <v>3095</v>
      </c>
      <c r="E66" s="69"/>
      <c r="F66" s="69"/>
      <c r="G66" s="70">
        <f>SUM(G65)</f>
        <v>4500</v>
      </c>
      <c r="H66" s="40" t="s">
        <v>18</v>
      </c>
      <c r="I66" s="12"/>
      <c r="J66" s="19">
        <f>SUM(J65)</f>
        <v>0</v>
      </c>
      <c r="K66" s="12"/>
    </row>
    <row r="67" spans="1:112" ht="14.25" customHeight="1" x14ac:dyDescent="0.3">
      <c r="A67" s="36"/>
      <c r="B67" s="56"/>
      <c r="C67" s="56"/>
      <c r="D67" s="69"/>
      <c r="E67" s="69"/>
      <c r="F67" s="69"/>
      <c r="G67" s="69"/>
      <c r="H67" s="40"/>
      <c r="I67" s="12"/>
      <c r="J67" s="12"/>
      <c r="K67" s="12"/>
    </row>
    <row r="68" spans="1:112" ht="14.25" customHeight="1" x14ac:dyDescent="0.3">
      <c r="A68" s="36"/>
      <c r="B68" s="90" t="s">
        <v>73</v>
      </c>
      <c r="C68" s="91"/>
      <c r="D68" s="92">
        <f>D19</f>
        <v>78184</v>
      </c>
      <c r="E68" s="92"/>
      <c r="F68" s="93"/>
      <c r="G68" s="92">
        <f>G19</f>
        <v>35835</v>
      </c>
      <c r="H68" s="94"/>
      <c r="J68" s="22">
        <f>J19</f>
        <v>0</v>
      </c>
    </row>
    <row r="69" spans="1:112" s="12" customFormat="1" ht="14.25" customHeight="1" thickBot="1" x14ac:dyDescent="0.35">
      <c r="A69" s="36"/>
      <c r="B69" s="95" t="s">
        <v>74</v>
      </c>
      <c r="C69" s="96"/>
      <c r="D69" s="92">
        <f>D66+D61+D39</f>
        <v>39609</v>
      </c>
      <c r="E69" s="92"/>
      <c r="F69" s="93"/>
      <c r="G69" s="92">
        <f>G66+G61+G39</f>
        <v>40128</v>
      </c>
      <c r="H69" s="94"/>
      <c r="I69" s="1"/>
      <c r="J69" s="22">
        <f>J39+J61+J66</f>
        <v>0</v>
      </c>
      <c r="K69" s="22"/>
    </row>
    <row r="70" spans="1:112" s="12" customFormat="1" ht="14.25" customHeight="1" x14ac:dyDescent="0.3">
      <c r="A70" s="36"/>
      <c r="B70" s="30"/>
      <c r="C70" s="36"/>
      <c r="D70" s="38"/>
      <c r="E70" s="38"/>
      <c r="F70" s="40"/>
      <c r="G70" s="38"/>
      <c r="H70" s="40"/>
      <c r="I70" s="27"/>
      <c r="J70" s="22"/>
      <c r="K70" s="1"/>
    </row>
    <row r="71" spans="1:112" ht="14.25" customHeight="1" x14ac:dyDescent="0.3">
      <c r="A71" s="36"/>
      <c r="B71" s="30"/>
      <c r="C71" s="36" t="s">
        <v>75</v>
      </c>
      <c r="D71" s="39"/>
      <c r="E71" s="38"/>
      <c r="F71" s="40"/>
      <c r="G71" s="38"/>
      <c r="H71" s="40"/>
      <c r="J71" s="22"/>
    </row>
    <row r="72" spans="1:112" ht="14.25" customHeight="1" thickBot="1" x14ac:dyDescent="0.35">
      <c r="A72" s="36"/>
      <c r="B72" s="30"/>
      <c r="C72" s="36"/>
      <c r="D72" s="38"/>
      <c r="E72" s="38"/>
      <c r="F72" s="40"/>
      <c r="G72" s="38"/>
      <c r="H72" s="40"/>
    </row>
    <row r="73" spans="1:112" ht="14.25" customHeight="1" thickBot="1" x14ac:dyDescent="0.35">
      <c r="A73" s="77" t="s">
        <v>18</v>
      </c>
      <c r="B73" s="30" t="s">
        <v>104</v>
      </c>
      <c r="C73" s="56"/>
      <c r="D73" s="34" t="s">
        <v>108</v>
      </c>
      <c r="E73" s="60" t="s">
        <v>18</v>
      </c>
      <c r="F73" s="78"/>
      <c r="G73" s="34"/>
      <c r="H73" s="78"/>
      <c r="I73" s="12"/>
      <c r="J73" s="12"/>
      <c r="K73" s="12"/>
    </row>
    <row r="74" spans="1:112" ht="14.25" customHeight="1" x14ac:dyDescent="0.3">
      <c r="A74" s="36"/>
      <c r="B74" s="30"/>
      <c r="C74" s="77"/>
      <c r="D74" s="69"/>
      <c r="E74" s="69"/>
      <c r="F74" s="40"/>
      <c r="G74" s="38"/>
      <c r="H74" s="40"/>
    </row>
    <row r="75" spans="1:112" ht="14.25" customHeight="1" x14ac:dyDescent="0.3">
      <c r="A75" s="36"/>
      <c r="B75" s="30"/>
      <c r="C75" s="38" t="s">
        <v>2</v>
      </c>
      <c r="D75" s="79">
        <v>18470</v>
      </c>
      <c r="E75" s="38"/>
      <c r="F75" s="40"/>
      <c r="G75" s="79"/>
      <c r="H75" s="40"/>
    </row>
    <row r="76" spans="1:112" ht="14.25" customHeight="1" x14ac:dyDescent="0.3">
      <c r="A76" s="36"/>
      <c r="B76" s="30"/>
      <c r="C76" s="38" t="s">
        <v>3</v>
      </c>
      <c r="D76" s="79">
        <v>41432258</v>
      </c>
      <c r="E76" s="38"/>
      <c r="F76" s="40"/>
      <c r="G76" s="79"/>
      <c r="H76" s="40"/>
    </row>
    <row r="77" spans="1:112" ht="14.25" customHeight="1" x14ac:dyDescent="0.3">
      <c r="A77" s="36"/>
      <c r="B77" s="56"/>
      <c r="C77" s="38" t="s">
        <v>96</v>
      </c>
      <c r="D77" s="79">
        <v>25569488</v>
      </c>
      <c r="E77" s="38"/>
      <c r="F77" s="40"/>
      <c r="G77" s="79"/>
      <c r="H77" s="40"/>
    </row>
    <row r="78" spans="1:112" ht="14.25" customHeight="1" x14ac:dyDescent="0.3">
      <c r="A78" s="36"/>
      <c r="B78" s="56"/>
      <c r="C78" s="38" t="s">
        <v>97</v>
      </c>
      <c r="D78" s="38"/>
      <c r="E78" s="38"/>
      <c r="F78" s="40"/>
      <c r="G78" s="79"/>
      <c r="H78" s="40"/>
    </row>
    <row r="79" spans="1:112" ht="14.25" customHeight="1" x14ac:dyDescent="0.3">
      <c r="A79" s="36"/>
      <c r="B79" s="56"/>
      <c r="C79" s="38"/>
      <c r="D79" s="38"/>
      <c r="E79" s="38"/>
      <c r="F79" s="40"/>
      <c r="G79" s="38"/>
      <c r="H79" s="40"/>
    </row>
    <row r="80" spans="1:112" ht="14.25" customHeight="1" x14ac:dyDescent="0.3">
      <c r="A80" s="36"/>
      <c r="B80" s="37" t="s">
        <v>76</v>
      </c>
      <c r="C80" s="36" t="s">
        <v>111</v>
      </c>
      <c r="D80" s="38"/>
      <c r="E80" s="38"/>
      <c r="F80" s="40"/>
      <c r="G80" s="38"/>
      <c r="H80" s="40"/>
    </row>
    <row r="81" spans="1:11" ht="14.25" customHeight="1" x14ac:dyDescent="0.3">
      <c r="A81" s="36"/>
      <c r="B81" s="37"/>
      <c r="C81" s="36"/>
      <c r="D81" s="38"/>
      <c r="E81" s="38"/>
      <c r="F81" s="40"/>
      <c r="G81" s="38"/>
      <c r="H81" s="40"/>
    </row>
    <row r="82" spans="1:11" s="14" customFormat="1" ht="14.25" customHeight="1" x14ac:dyDescent="0.3">
      <c r="A82" s="36"/>
      <c r="B82" s="37"/>
      <c r="C82" s="36" t="s">
        <v>77</v>
      </c>
      <c r="D82" s="80"/>
      <c r="E82" s="38"/>
      <c r="F82" s="40"/>
      <c r="G82" s="38"/>
      <c r="H82" s="40"/>
      <c r="I82" s="1"/>
      <c r="J82" s="1"/>
      <c r="K82" s="1"/>
    </row>
    <row r="83" spans="1:11" s="12" customFormat="1" ht="10.5" customHeight="1" x14ac:dyDescent="0.3">
      <c r="A83" s="36"/>
      <c r="B83" s="37"/>
      <c r="C83" s="36" t="s">
        <v>78</v>
      </c>
      <c r="D83" s="38" t="s">
        <v>79</v>
      </c>
      <c r="E83" s="38"/>
      <c r="F83" s="40"/>
      <c r="G83" s="38"/>
      <c r="H83" s="40"/>
      <c r="I83" s="1"/>
      <c r="J83" s="1"/>
      <c r="K83" s="1"/>
    </row>
    <row r="84" spans="1:11" ht="14.25" customHeight="1" x14ac:dyDescent="0.3">
      <c r="A84" s="36"/>
      <c r="B84" s="36" t="s">
        <v>86</v>
      </c>
      <c r="C84" s="39"/>
      <c r="D84" s="38"/>
      <c r="E84" s="40"/>
      <c r="F84" s="38"/>
      <c r="G84" s="40"/>
      <c r="H84" s="40"/>
    </row>
    <row r="85" spans="1:11" ht="14.25" customHeight="1" x14ac:dyDescent="0.3">
      <c r="A85" s="81"/>
      <c r="B85" s="36" t="s">
        <v>109</v>
      </c>
      <c r="C85" s="82"/>
      <c r="D85" s="83"/>
      <c r="E85" s="84"/>
      <c r="F85" s="83"/>
      <c r="G85" s="84"/>
      <c r="H85" s="84"/>
      <c r="I85" s="15"/>
      <c r="J85" s="15"/>
      <c r="K85" s="15"/>
    </row>
    <row r="86" spans="1:11" ht="14.25" customHeight="1" x14ac:dyDescent="0.25">
      <c r="A86" s="15"/>
      <c r="C86" s="15"/>
      <c r="D86" s="16"/>
      <c r="E86" s="16"/>
      <c r="F86" s="17"/>
      <c r="G86" s="16"/>
      <c r="H86" s="17"/>
      <c r="I86" s="15"/>
      <c r="J86" s="15"/>
      <c r="K86" s="15"/>
    </row>
    <row r="87" spans="1:11" x14ac:dyDescent="0.25">
      <c r="D87" s="5"/>
    </row>
    <row r="88" spans="1:11" ht="14.25" customHeight="1" x14ac:dyDescent="0.25">
      <c r="D88" s="5"/>
    </row>
    <row r="89" spans="1:11" ht="14.25" customHeight="1" x14ac:dyDescent="0.25">
      <c r="D89" s="5"/>
    </row>
    <row r="90" spans="1:11" ht="14.25" customHeight="1" x14ac:dyDescent="0.25">
      <c r="D90" s="5"/>
    </row>
    <row r="91" spans="1:11" s="15" customFormat="1" ht="14.25" customHeight="1" x14ac:dyDescent="0.25">
      <c r="A91" s="1"/>
      <c r="B91" s="9"/>
      <c r="C91" s="1"/>
      <c r="D91" s="5"/>
      <c r="E91" s="5"/>
      <c r="F91" s="10"/>
      <c r="G91" s="5"/>
      <c r="H91" s="10"/>
      <c r="I91" s="1"/>
      <c r="J91" s="1"/>
      <c r="K91" s="1"/>
    </row>
    <row r="92" spans="1:11" s="15" customFormat="1" ht="14.25" customHeight="1" x14ac:dyDescent="0.25">
      <c r="A92" s="1"/>
      <c r="B92" s="9"/>
      <c r="C92" s="1"/>
      <c r="D92" s="5"/>
      <c r="E92" s="5"/>
      <c r="F92" s="10"/>
      <c r="G92" s="5"/>
      <c r="H92" s="10"/>
      <c r="I92" s="1"/>
      <c r="J92" s="1"/>
      <c r="K92" s="1"/>
    </row>
    <row r="93" spans="1:11" s="15" customFormat="1" ht="14.25" customHeight="1" x14ac:dyDescent="0.25">
      <c r="A93" s="1"/>
      <c r="B93" s="9"/>
      <c r="C93" s="1"/>
      <c r="D93" s="5"/>
      <c r="E93" s="5"/>
      <c r="F93" s="10"/>
      <c r="G93" s="5"/>
      <c r="H93" s="10"/>
      <c r="I93" s="1"/>
      <c r="J93" s="1"/>
      <c r="K93" s="1"/>
    </row>
    <row r="94" spans="1:11" s="15" customFormat="1" ht="14.25" customHeight="1" x14ac:dyDescent="0.25">
      <c r="A94" s="1"/>
      <c r="B94" s="9"/>
      <c r="C94" s="1"/>
      <c r="D94" s="5"/>
      <c r="E94" s="5"/>
      <c r="F94" s="10"/>
      <c r="G94" s="5"/>
      <c r="H94" s="10"/>
      <c r="I94" s="1"/>
      <c r="J94" s="1"/>
      <c r="K94" s="1"/>
    </row>
    <row r="95" spans="1:11" x14ac:dyDescent="0.25">
      <c r="D95" s="5"/>
    </row>
    <row r="96" spans="1:11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  <row r="136" spans="4:4" x14ac:dyDescent="0.25">
      <c r="D136" s="5"/>
    </row>
    <row r="137" spans="4:4" x14ac:dyDescent="0.25">
      <c r="D137" s="5"/>
    </row>
    <row r="138" spans="4:4" x14ac:dyDescent="0.25">
      <c r="D138" s="5"/>
    </row>
    <row r="139" spans="4:4" x14ac:dyDescent="0.25">
      <c r="D139" s="5"/>
    </row>
    <row r="140" spans="4:4" x14ac:dyDescent="0.25">
      <c r="D140" s="5"/>
    </row>
    <row r="141" spans="4:4" x14ac:dyDescent="0.25">
      <c r="D141" s="5"/>
    </row>
    <row r="142" spans="4:4" x14ac:dyDescent="0.25">
      <c r="D142" s="5"/>
    </row>
    <row r="143" spans="4:4" x14ac:dyDescent="0.25">
      <c r="D143" s="5"/>
    </row>
    <row r="144" spans="4:4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</sheetData>
  <mergeCells count="8">
    <mergeCell ref="I38:I39"/>
    <mergeCell ref="B65:C65"/>
    <mergeCell ref="A1:H1"/>
    <mergeCell ref="A2:H2"/>
    <mergeCell ref="A8:H8"/>
    <mergeCell ref="A9:H9"/>
    <mergeCell ref="A21:H21"/>
    <mergeCell ref="A22:H22"/>
  </mergeCells>
  <pageMargins left="0.70866141732283472" right="0.70866141732283472" top="0.59055118110236227" bottom="0.5905511811023622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Ügyvédi Kamara</cp:lastModifiedBy>
  <cp:lastPrinted>2025-01-30T15:21:47Z</cp:lastPrinted>
  <dcterms:created xsi:type="dcterms:W3CDTF">2020-02-27T12:57:21Z</dcterms:created>
  <dcterms:modified xsi:type="dcterms:W3CDTF">2026-03-26T08:11:23Z</dcterms:modified>
</cp:coreProperties>
</file>